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tal_k\Desktop\חוזים לעבודה\קבלנים\מכרזים\עבודות הנדסה אזרחית לעבודת בניית בסיס ומאצרה לגנרטור בקמד חדרה PD26001273\"/>
    </mc:Choice>
  </mc:AlternateContent>
  <xr:revisionPtr revIDLastSave="0" documentId="8_{B5A4928A-7BB2-48AE-A154-75BA4E3AE52A}" xr6:coauthVersionLast="36" xr6:coauthVersionMax="36" xr10:uidLastSave="{00000000-0000-0000-0000-000000000000}"/>
  <workbookProtection workbookPassword="CCDC" lockStructure="1"/>
  <bookViews>
    <workbookView xWindow="0" yWindow="0" windowWidth="28800" windowHeight="12255" xr2:uid="{00000000-000D-0000-FFFF-FFFF00000000}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91029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F6" i="2"/>
  <c r="E6" i="2"/>
  <c r="H6" i="2" s="1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<sst xmlns="http://schemas.openxmlformats.org/spreadsheetml/2006/main" count="405" uniqueCount="328">
  <si>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</si>
  <si>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</si>
  <si>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</si>
  <si>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</si>
  <si>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</si>
  <si>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</si>
  <si>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</si>
  <si>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</si>
  <si>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</si>
  <si>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</si>
  <si>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</si>
  <si>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</si>
  <si>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</si>
  <si>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</si>
  <si>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</si>
  <si>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</si>
  <si>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</si>
  <si>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</si>
  <si>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</si>
  <si>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</si>
  <si>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</si>
  <si>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</si>
  <si>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</si>
  <si>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</si>
  <si>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</si>
  <si>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</si>
  <si>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</si>
  <si>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</si>
  <si>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</si>
  <si>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</si>
  <si>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</si>
  <si>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</si>
  <si>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</si>
  <si>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</si>
  <si>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</si>
  <si>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</si>
  <si>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</si>
  <si>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</si>
  <si>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</si>
  <si>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</si>
  <si>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</si>
  <si>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</si>
  <si>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</si>
  <si>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</si>
  <si>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</si>
  <si>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</si>
  <si>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</si>
  <si>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</si>
  <si>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</si>
  <si>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</si>
  <si>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</si>
  <si>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</si>
  <si>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</si>
  <si>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</si>
  <si>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</si>
  <si>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</si>
  <si>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</si>
  <si>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</si>
  <si>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</si>
  <si>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</si>
  <si>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</si>
  <si>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</si>
  <si>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</si>
  <si>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</si>
  <si>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</si>
  <si>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</si>
  <si>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</si>
  <si>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</si>
  <si>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</si>
  <si>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</si>
  <si>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</si>
  <si>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</si>
  <si>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</si>
  <si>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</si>
  <si>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</si>
  <si>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</si>
  <si>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</si>
  <si>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</si>
  <si>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</si>
  <si>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</si>
  <si>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</si>
  <si>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</si>
  <si>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</si>
  <si>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</si>
  <si>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</si>
  <si>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</si>
  <si>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</si>
  <si>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</si>
  <si>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</si>
  <si>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</si>
  <si>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</si>
  <si>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</si>
  <si>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</si>
  <si>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</si>
  <si>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</si>
  <si>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</si>
  <si>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</si>
  <si>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</si>
  <si>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</si>
  <si>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</si>
  <si>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</si>
  <si>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</si>
  <si>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</si>
  <si>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</si>
  <si>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</si>
  <si>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</si>
  <si>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</si>
  <si>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</si>
  <si>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</si>
  <si>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</si>
  <si>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</si>
  <si>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</si>
  <si>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</si>
  <si>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</si>
  <si>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</si>
  <si>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</si>
  <si>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</si>
  <si>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</si>
  <si>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</si>
  <si>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</si>
  <si>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</si>
  <si>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</si>
  <si>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</si>
  <si>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</si>
  <si>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</si>
  <si>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</si>
  <si>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</si>
  <si>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</si>
  <si>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</si>
  <si>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</si>
  <si>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</si>
  <si>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</si>
  <si>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</si>
  <si>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</si>
  <si>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</si>
  <si>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</si>
  <si>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</si>
  <si>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</si>
  <si>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</si>
  <si>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</si>
  <si>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</si>
  <si>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</si>
  <si>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</si>
  <si>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</si>
  <si>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</si>
  <si>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</si>
  <si>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</si>
  <si>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</si>
  <si>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</si>
  <si>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</si>
  <si>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</si>
  <si>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</si>
  <si>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</si>
  <si>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</si>
  <si>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</si>
  <si>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</si>
  <si>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</si>
  <si>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</si>
  <si>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</si>
  <si>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</si>
  <si>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</si>
  <si>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</si>
  <si>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</si>
  <si>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</si>
  <si>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</si>
  <si>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</si>
  <si>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</si>
  <si>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</si>
  <si>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</si>
  <si>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</si>
  <si>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</si>
  <si>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</si>
  <si>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</si>
  <si>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</si>
  <si>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</si>
  <si>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</si>
  <si>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20/07/2026</t>
  </si>
  <si>
    <t>PD26001273</t>
  </si>
  <si>
    <t>הנדסה-מטה</t>
  </si>
  <si>
    <t>גנרציה קמ"ד חדרה (קונדנסט)</t>
  </si>
  <si>
    <t>פנימי רכש</t>
  </si>
  <si>
    <t>tal_k</t>
  </si>
  <si>
    <t>Y</t>
  </si>
  <si>
    <t>246</t>
  </si>
  <si>
    <t>קמ"ד חדרה</t>
  </si>
  <si>
    <t>W2600109</t>
  </si>
  <si>
    <t>saleem_g</t>
  </si>
  <si>
    <t>400</t>
  </si>
  <si>
    <t>חוזה עבודות</t>
  </si>
  <si>
    <t>00</t>
  </si>
  <si>
    <t>מאשרי דרישות מרוכזות - כללי</t>
  </si>
  <si>
    <t>X</t>
  </si>
  <si>
    <t>248,627.00</t>
  </si>
  <si>
    <t>44,752.86</t>
  </si>
  <si>
    <t>293,379.86</t>
  </si>
  <si>
    <t>ILS</t>
  </si>
  <si>
    <t>002</t>
  </si>
  <si>
    <t>michal</t>
  </si>
  <si>
    <t>מכרז פומבי</t>
  </si>
  <si>
    <t>אושר בוועדת מכרזים</t>
  </si>
  <si>
    <t>anatoly</t>
  </si>
  <si>
    <t>12</t>
  </si>
  <si>
    <t>הנדסה</t>
  </si>
  <si>
    <t>3,008</t>
  </si>
  <si>
    <t>אילן מינץ</t>
  </si>
  <si>
    <t>0</t>
  </si>
  <si>
    <t>1</t>
  </si>
  <si>
    <t>06/08/26</t>
  </si>
  <si>
    <t>ilan_m</t>
  </si>
  <si>
    <t>0.00</t>
  </si>
  <si>
    <t>עבודות</t>
  </si>
  <si>
    <t>עבודות הנדסה אזרחית לעבודת בניית בסיס ומאצרה לגנרטור בקמ"ד חדרה</t>
  </si>
  <si>
    <t>סלים גנאיים</t>
  </si>
  <si>
    <t>אנטולי שוורצמן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</si>
  <si>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</si>
  <si>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</si>
  <si>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</si>
  <si>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</si>
  <si>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</si>
  <si>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</si>
  <si>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</si>
  <si>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</si>
  <si>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</si>
  <si>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</si>
  <si>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</si>
  <si>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</si>
  <si>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עבודות הנדסה אזרחית לעבודת בניית בסיס ומאצרה לגנרטור בקמ"ד</t>
  </si>
  <si>
    <t>248,627</t>
  </si>
  <si>
    <t>1.00</t>
  </si>
  <si>
    <t>יח</t>
  </si>
  <si>
    <t>134</t>
  </si>
  <si>
    <t>250031</t>
  </si>
  <si>
    <t>342</t>
  </si>
  <si>
    <t>255</t>
  </si>
  <si>
    <t>134.250031.12.342-255</t>
  </si>
  <si>
    <t>פרויקטים ללקוחות</t>
  </si>
  <si>
    <t>פרוייקטים ללקוחות</t>
  </si>
  <si>
    <t>שברון-הזרמת קונדנסט קו 6 נחשולים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</si>
  <si>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</si>
  <si>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</si>
  <si>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</si>
  <si>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</si>
  <si>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</si>
  <si>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</si>
  <si>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WE010052</t>
  </si>
  <si>
    <t>חפירות גישוש לאיתור תשתית</t>
  </si>
  <si>
    <t>מ3</t>
  </si>
  <si>
    <t>WE010003</t>
  </si>
  <si>
    <t>חפירה כללית בשטח בין 1 ל3 מטר</t>
  </si>
  <si>
    <t>חפירה / חציבה כללית בשטח לעומק כולל בין 1 מ' ועד 3 מטרים</t>
  </si>
  <si>
    <t>6.1.03</t>
  </si>
  <si>
    <t>WE010040</t>
  </si>
  <si>
    <t>מילוי במצע מובא סוג א' בשכבות 20-15 ס"מ בהידוק מבוקר</t>
  </si>
  <si>
    <t>מילוי במצע מובא סוג א' בשכבות 20-15 ס"מ (אחרי ההידוק) תוך כדי הידוק מבוקר לדרגת הידוק %98 עד %100 מהצפיפות מקסימלית</t>
  </si>
  <si>
    <t>6.1.339</t>
  </si>
  <si>
    <t>WE020001</t>
  </si>
  <si>
    <t>מצע בטון רזה.</t>
  </si>
  <si>
    <t>בטון רזה עובי 5 ס''מ מתחת ליסודות בודדים, עוברים קורות יסוד או מרצפים.</t>
  </si>
  <si>
    <t>מ2</t>
  </si>
  <si>
    <t>6.1.23</t>
  </si>
  <si>
    <t>WE020064</t>
  </si>
  <si>
    <t>מוטות פלדה עגולים מצולעים בכל הקטרים לזיון בטון.</t>
  </si>
  <si>
    <t>טון</t>
  </si>
  <si>
    <t>6.1.86</t>
  </si>
  <si>
    <t>WE020065</t>
  </si>
  <si>
    <t>רשתות פלדה מרותכות בכל הקטרים והאורכים לזיון בטון</t>
  </si>
  <si>
    <t>6.1.87</t>
  </si>
  <si>
    <t>WE160011</t>
  </si>
  <si>
    <t>אספקה הובלה והתקנה של פס פלדה להארקת יסוד</t>
  </si>
  <si>
    <t>פס פלדה במידות 40X3.5 מ''מ להארקת יסודות טמון ביציקות לרבות ריתוכים</t>
  </si>
  <si>
    <t>מטר</t>
  </si>
  <si>
    <t>14.05.007</t>
  </si>
  <si>
    <t>WE020007</t>
  </si>
  <si>
    <t>מרצפי בטון עובי עד 25 ס''מ</t>
  </si>
  <si>
    <t>מרצפי בטון ב- 30, דרגת חשיפה 6, יצוקים על מצע או קרקע בעובי עד 25 ס''מ</t>
  </si>
  <si>
    <t>6.1.29</t>
  </si>
  <si>
    <t>WE020008</t>
  </si>
  <si>
    <t>מרצפי בטון עובי גדול מ- 25 ס''מ ועד 40 ס''מ</t>
  </si>
  <si>
    <t>מרצפי בטון ב- 30, דרגת חשיפה 6, יצוקים על מצע או קרקע בעובי גדול מ- 25 ס''מ ועד 40 ס''מ</t>
  </si>
  <si>
    <t>6.1.30</t>
  </si>
  <si>
    <t>WE020175</t>
  </si>
  <si>
    <t>קורת שפה עליונה מעל לרצפה (קיר מאצרה)</t>
  </si>
  <si>
    <t>WE040076</t>
  </si>
  <si>
    <t>עצר מים</t>
  </si>
  <si>
    <t>התקנה של עצר מים בחיבור רצפה קיר</t>
  </si>
  <si>
    <t>WE050087</t>
  </si>
  <si>
    <t>התקנת ברגי עיגון   לבטון בקטרים שונים כולל קידוח חורים</t>
  </si>
  <si>
    <t>אספקה  והתקנת ברגי עיגון כימיים (תוצ' HILTI או שו"ע)  לבטון בקטרים שונים כולל קידוח חורים</t>
  </si>
  <si>
    <t>6.4.1.144</t>
  </si>
  <si>
    <t>WE020172</t>
  </si>
  <si>
    <t>מרצפי בטון יצוקים על גבי מצע. בעובי 50 ס''מ (שוחה) ריצפה</t>
  </si>
  <si>
    <t>WE020081</t>
  </si>
  <si>
    <t>קירות בטון בעובי 30 ס"מ</t>
  </si>
  <si>
    <t>קירות בטון ב-30 (שקיעה ''5, חשיפה 2-4) בעובי 30 ס"מ</t>
  </si>
  <si>
    <t>WE050124</t>
  </si>
  <si>
    <t>ייצור והתקנה מסגרת מפרופיל פלדה לשוחות במידות משתנם שמעוגנת</t>
  </si>
  <si>
    <t>ייצור והתקנה מסגרת מפרופיל פלדה לשוחות במידות משתנם שמעוגנת לבטון ע"י פלחים בצורת Y לפי תוכנית ומפרט כולל ייצור אספקה</t>
  </si>
  <si>
    <t>ק'ג</t>
  </si>
  <si>
    <t>6.1.653</t>
  </si>
  <si>
    <t>WE050125</t>
  </si>
  <si>
    <t>ייצור ואספקה והתקנה מכסה לשוחת קבלים כולל מסגרת מעוגנת</t>
  </si>
  <si>
    <t>ייצור ואספקה והתקנה מכסה לשוחת קבלים כולל מסגרת מעוגנת לבטון עם פלאחים Y בהתאם למידות של השוחה שבתוכנית עשוי מפח מרוג</t>
  </si>
  <si>
    <t>6.1.654</t>
  </si>
  <si>
    <t>WE050001</t>
  </si>
  <si>
    <t>קונסטרקציית פלדה ממשקל של 500 עד 2,000 ק''ג</t>
  </si>
  <si>
    <t>קונסטרוקציית פלדה מפרופילים, פחי קשר, פחי עיגון ברגים ואומים מגולוונים במשקל עד 2 טון כולל צביעה.</t>
  </si>
  <si>
    <t>6.1.125</t>
  </si>
  <si>
    <t>WE020113</t>
  </si>
  <si>
    <t>התקנה של שרוולים מצינורות P.V.C בקוטר "1 ,"2 ,"3, "4, "5</t>
  </si>
  <si>
    <t>אספקה והתקנה של שרוולים שונים מצינורות P.V.C בקוטר "1 ,"2 ,"3, "4, "5 באורכים שונים מבטונים בבטון. המדידה נטו לפי אורך</t>
  </si>
  <si>
    <t>6.1.365</t>
  </si>
  <si>
    <t>WE020114</t>
  </si>
  <si>
    <t>התקנה של שרוולים מצינורות P.V.C בקוטר "6 ,"8 ,"10,</t>
  </si>
  <si>
    <t>אספקה והתקנה של שרוולים שונים מצינורות P.V.C בקוטר "6, "8, "10 באורכים שונים מבטונים בבטון. המדידה נטו לפי אורך</t>
  </si>
  <si>
    <t>6.1.366</t>
  </si>
  <si>
    <t>WE100002</t>
  </si>
  <si>
    <t>פועל בניין מקצועי</t>
  </si>
  <si>
    <t>פועל בנין מקצועי כולל כלים ידנים</t>
  </si>
  <si>
    <t>ש'ע</t>
  </si>
  <si>
    <t>6.5.22</t>
  </si>
  <si>
    <t>WE100003</t>
  </si>
  <si>
    <t>פועל בנין פשוט</t>
  </si>
  <si>
    <t>פועל בנין פשוט כולל כלים ידנים</t>
  </si>
  <si>
    <t>6.5.23</t>
  </si>
  <si>
    <t>WE090019</t>
  </si>
  <si>
    <t>מיני מחפרון זחלי + כף 20-40 ס"מ פטיש שבירה ומקדח קרקע</t>
  </si>
  <si>
    <t>מיני מחפרון זחלי + כף 20-40 ס"מ פטיש שבירה ומקדח קרקע - דגם פלג'וב מ-1990 כולל הובלה ומפעיל</t>
  </si>
  <si>
    <t>6.5.38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</si>
</sst>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J1034"/>
  <sheetViews>
    <sheetView showGridLines="0" rightToLeft="1" tabSelected="1" workbookViewId="0">
      <selection activeCell="G6" sqref="G6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עבודות הנדסה אזרחית לעבודת בניית בסיס ומאצרה לגנרטור בקמ"ד</v>
      </c>
      <c r="B2" s="5"/>
      <c r="C2" s="5" t="str">
        <f>IF(DataSheet!B2&lt;&gt;0,DataSheet!B2,"")</f>
        <v>PD26001273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WE010052</v>
      </c>
      <c r="B5" s="4" t="str">
        <f>IF(DataSheet!D6&lt;&gt;0,DataSheet!D6,"")</f>
        <v>חפירות גישוש לאיתור תשתית</v>
      </c>
      <c r="C5" s="4" t="str">
        <f>IF(DataSheet!E6&lt;&gt;0,DataSheet!E6,"")</f>
        <v>חפירות גישוש לאיתור תשתית</v>
      </c>
      <c r="D5" s="5" t="str">
        <f>IF(A5="","",IF(DataSheet!J6=0,"פריט ללא הבהרה",DataSheet!J6))</f>
        <v>פריט ללא הבהרה</v>
      </c>
      <c r="E5">
        <f>IF(DataSheet!B6&lt;&gt;0,DataSheet!B6,"")</f>
        <v>5</v>
      </c>
      <c r="F5" t="str">
        <f>IF(DataSheet!F6&lt;&gt;0,DataSheet!F6,"")</f>
        <v>מ3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WE010003</v>
      </c>
      <c r="B6" s="4" t="str">
        <f>IF(DataSheet!D7&lt;&gt;0,DataSheet!D7,"")</f>
        <v>חפירה כללית בשטח בין 1 ל3 מטר</v>
      </c>
      <c r="C6" s="4" t="str">
        <f>IF(DataSheet!E7&lt;&gt;0,DataSheet!E7,"")</f>
        <v>חפירה / חציבה כללית בשטח לעומק כולל בין 1 מ' ועד 3 מטרים</v>
      </c>
      <c r="D6" s="5" t="str">
        <f>IF(A6="","",IF(DataSheet!J7=0,"פריט ללא הבהרה",DataSheet!J7))</f>
        <v>6.1.03</v>
      </c>
      <c r="E6">
        <f>IF(DataSheet!B7&lt;&gt;0,DataSheet!B7,"")</f>
        <v>250</v>
      </c>
      <c r="F6" t="str">
        <f>IF(DataSheet!F7&lt;&gt;0,DataSheet!F7,"")</f>
        <v>מ3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WE010040</v>
      </c>
      <c r="B7" s="4" t="str">
        <f>IF(DataSheet!D8&lt;&gt;0,DataSheet!D8,"")</f>
        <v>מילוי במצע מובא סוג א' בשכבות 20-15 ס"מ בהידוק מבוקר</v>
      </c>
      <c r="C7" s="4" t="str">
        <f>IF(DataSheet!E8&lt;&gt;0,DataSheet!E8,"")</f>
        <v>מילוי במצע מובא סוג א' בשכבות 20-15 ס"מ (אחרי ההידוק) תוך כדי הידוק מבוקר לדרגת הידוק %98 עד %100 מהצפיפות מקסימלית</v>
      </c>
      <c r="D7" s="5" t="str">
        <f>IF(A7="","",IF(DataSheet!J8=0,"פריט ללא הבהרה",DataSheet!J8))</f>
        <v>6.1.339</v>
      </c>
      <c r="E7">
        <f>IF(DataSheet!B8&lt;&gt;0,DataSheet!B8,"")</f>
        <v>170</v>
      </c>
      <c r="F7" t="str">
        <f>IF(DataSheet!F8&lt;&gt;0,DataSheet!F8,"")</f>
        <v>מ3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WE020001</v>
      </c>
      <c r="B8" s="4" t="str">
        <f>IF(DataSheet!D9&lt;&gt;0,DataSheet!D9,"")</f>
        <v>מצע בטון רזה.</v>
      </c>
      <c r="C8" s="4" t="str">
        <f>IF(DataSheet!E9&lt;&gt;0,DataSheet!E9,"")</f>
        <v>בטון רזה עובי 5 ס''מ מתחת ליסודות בודדים, עוברים קורות יסוד או מרצפים.</v>
      </c>
      <c r="D8" s="5" t="str">
        <f>IF(A8="","",IF(DataSheet!J9=0,"פריט ללא הבהרה",DataSheet!J9))</f>
        <v>6.1.23</v>
      </c>
      <c r="E8">
        <f>IF(DataSheet!B9&lt;&gt;0,DataSheet!B9,"")</f>
        <v>96</v>
      </c>
      <c r="F8" t="str">
        <f>IF(DataSheet!F9&lt;&gt;0,DataSheet!F9,"")</f>
        <v>מ2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WE020064</v>
      </c>
      <c r="B9" s="4" t="str">
        <f>IF(DataSheet!D10&lt;&gt;0,DataSheet!D10,"")</f>
        <v>מוטות פלדה עגולים מצולעים בכל הקטרים לזיון בטון.</v>
      </c>
      <c r="C9" s="4" t="str">
        <f>IF(DataSheet!E10&lt;&gt;0,DataSheet!E10,"")</f>
        <v>מוטות פלדה עגולים מצולעים בכל הקטרים לזיון בטון.</v>
      </c>
      <c r="D9" s="5" t="str">
        <f>IF(A9="","",IF(DataSheet!J10=0,"פריט ללא הבהרה",DataSheet!J10))</f>
        <v>6.1.86</v>
      </c>
      <c r="E9">
        <f>IF(DataSheet!B10&lt;&gt;0,DataSheet!B10,"")</f>
        <v>3</v>
      </c>
      <c r="F9" t="str">
        <f>IF(DataSheet!F10&lt;&gt;0,DataSheet!F10,"")</f>
        <v>טון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WE020065</v>
      </c>
      <c r="B10" s="4" t="str">
        <f>IF(DataSheet!D11&lt;&gt;0,DataSheet!D11,"")</f>
        <v>רשתות פלדה מרותכות בכל הקטרים והאורכים לזיון בטון</v>
      </c>
      <c r="C10" s="4" t="str">
        <f>IF(DataSheet!E11&lt;&gt;0,DataSheet!E11,"")</f>
        <v>רשתות פלדה מרותכות בכל הקטרים והאורכים לזיון בטון</v>
      </c>
      <c r="D10" s="5" t="str">
        <f>IF(A10="","",IF(DataSheet!J11=0,"פריט ללא הבהרה",DataSheet!J11))</f>
        <v>6.1.87</v>
      </c>
      <c r="E10">
        <f>IF(DataSheet!B11&lt;&gt;0,DataSheet!B11,"")</f>
        <v>2</v>
      </c>
      <c r="F10" t="str">
        <f>IF(DataSheet!F11&lt;&gt;0,DataSheet!F11,"")</f>
        <v>טון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WE160011</v>
      </c>
      <c r="B11" s="4" t="str">
        <f>IF(DataSheet!D12&lt;&gt;0,DataSheet!D12,"")</f>
        <v>אספקה הובלה והתקנה של פס פלדה להארקת יסוד</v>
      </c>
      <c r="C11" s="4" t="str">
        <f>IF(DataSheet!E12&lt;&gt;0,DataSheet!E12,"")</f>
        <v>פס פלדה במידות 40X3.5 מ''מ להארקת יסודות טמון ביציקות לרבות ריתוכים</v>
      </c>
      <c r="D11" s="5" t="str">
        <f>IF(A11="","",IF(DataSheet!J12=0,"פריט ללא הבהרה",DataSheet!J12))</f>
        <v>14.05.007</v>
      </c>
      <c r="E11">
        <f>IF(DataSheet!B12&lt;&gt;0,DataSheet!B12,"")</f>
        <v>75</v>
      </c>
      <c r="F11" t="str">
        <f>IF(DataSheet!F12&lt;&gt;0,DataSheet!F12,"")</f>
        <v>מטר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WE020007</v>
      </c>
      <c r="B12" s="4" t="str">
        <f>IF(DataSheet!D13&lt;&gt;0,DataSheet!D13,"")</f>
        <v>מרצפי בטון עובי עד 25 ס''מ</v>
      </c>
      <c r="C12" s="4" t="str">
        <f>IF(DataSheet!E13&lt;&gt;0,DataSheet!E13,"")</f>
        <v>מרצפי בטון ב- 30, דרגת חשיפה 6, יצוקים על מצע או קרקע בעובי עד 25 ס''מ</v>
      </c>
      <c r="D12" s="5" t="str">
        <f>IF(A12="","",IF(DataSheet!J13=0,"פריט ללא הבהרה",DataSheet!J13))</f>
        <v>6.1.29</v>
      </c>
      <c r="E12">
        <f>IF(DataSheet!B13&lt;&gt;0,DataSheet!B13,"")</f>
        <v>63</v>
      </c>
      <c r="F12" t="str">
        <f>IF(DataSheet!F13&lt;&gt;0,DataSheet!F13,"")</f>
        <v>מ2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WE020008</v>
      </c>
      <c r="B13" s="4" t="str">
        <f>IF(DataSheet!D14&lt;&gt;0,DataSheet!D14,"")</f>
        <v>מרצפי בטון עובי גדול מ- 25 ס''מ ועד 40 ס''מ</v>
      </c>
      <c r="C13" s="4" t="str">
        <f>IF(DataSheet!E14&lt;&gt;0,DataSheet!E14,"")</f>
        <v>מרצפי בטון ב- 30, דרגת חשיפה 6, יצוקים על מצע או קרקע בעובי גדול מ- 25 ס''מ ועד 40 ס''מ</v>
      </c>
      <c r="D13" s="5" t="str">
        <f>IF(A13="","",IF(DataSheet!J14=0,"פריט ללא הבהרה",DataSheet!J14))</f>
        <v>6.1.30</v>
      </c>
      <c r="E13">
        <f>IF(DataSheet!B14&lt;&gt;0,DataSheet!B14,"")</f>
        <v>32</v>
      </c>
      <c r="F13" t="str">
        <f>IF(DataSheet!F14&lt;&gt;0,DataSheet!F14,"")</f>
        <v>מ2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WE020175</v>
      </c>
      <c r="B14" s="4" t="str">
        <f>IF(DataSheet!D15&lt;&gt;0,DataSheet!D15,"")</f>
        <v>קורת שפה עליונה מעל לרצפה (קיר מאצרה)</v>
      </c>
      <c r="C14" s="4" t="str">
        <f>IF(DataSheet!E15&lt;&gt;0,DataSheet!E15,"")</f>
        <v>קורת שפה עליונה מעל לרצפה (קיר מאצרה)</v>
      </c>
      <c r="D14" s="5" t="str">
        <f>IF(A14="","",IF(DataSheet!J15=0,"פריט ללא הבהרה",DataSheet!J15))</f>
        <v>פריט ללא הבהרה</v>
      </c>
      <c r="E14">
        <f>IF(DataSheet!B15&lt;&gt;0,DataSheet!B15,"")</f>
        <v>9</v>
      </c>
      <c r="F14" t="str">
        <f>IF(DataSheet!F15&lt;&gt;0,DataSheet!F15,"")</f>
        <v>מ3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WE040076</v>
      </c>
      <c r="B15" s="4" t="str">
        <f>IF(DataSheet!D16&lt;&gt;0,DataSheet!D16,"")</f>
        <v>עצר מים</v>
      </c>
      <c r="C15" s="4" t="str">
        <f>IF(DataSheet!E16&lt;&gt;0,DataSheet!E16,"")</f>
        <v>התקנה של עצר מים בחיבור רצפה קיר</v>
      </c>
      <c r="D15" s="5" t="str">
        <f>IF(A15="","",IF(DataSheet!J16=0,"פריט ללא הבהרה",DataSheet!J16))</f>
        <v>פריט ללא הבהרה</v>
      </c>
      <c r="E15">
        <f>IF(DataSheet!B16&lt;&gt;0,DataSheet!B16,"")</f>
        <v>75</v>
      </c>
      <c r="F15" t="str">
        <f>IF(DataSheet!F16&lt;&gt;0,DataSheet!F16,"")</f>
        <v>מטר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WE050087</v>
      </c>
      <c r="B16" s="4" t="str">
        <f>IF(DataSheet!D17&lt;&gt;0,DataSheet!D17,"")</f>
        <v>התקנת ברגי עיגון   לבטון בקטרים שונים כולל קידוח חורים</v>
      </c>
      <c r="C16" s="4" t="str">
        <f>IF(DataSheet!E17&lt;&gt;0,DataSheet!E17,"")</f>
        <v>אספקה  והתקנת ברגי עיגון כימיים (תוצ' HILTI או שו"ע)  לבטון בקטרים שונים כולל קידוח חורים</v>
      </c>
      <c r="D16" s="5" t="str">
        <f>IF(A16="","",IF(DataSheet!J17=0,"פריט ללא הבהרה",DataSheet!J17))</f>
        <v>6.4.1.144</v>
      </c>
      <c r="E16">
        <f>IF(DataSheet!B17&lt;&gt;0,DataSheet!B17,"")</f>
        <v>45</v>
      </c>
      <c r="F16" t="str">
        <f>IF(DataSheet!F17&lt;&gt;0,DataSheet!F17,"")</f>
        <v>יח'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WE020172</v>
      </c>
      <c r="B17" s="4" t="str">
        <f>IF(DataSheet!D18&lt;&gt;0,DataSheet!D18,"")</f>
        <v>מרצפי בטון יצוקים על גבי מצע. בעובי 50 ס''מ (שוחה) ריצפה</v>
      </c>
      <c r="C17" s="4" t="str">
        <f>IF(DataSheet!E18&lt;&gt;0,DataSheet!E18,"")</f>
        <v>מרצפי בטון יצוקים על גבי מצע. בעובי 50 ס''מ (שוחה) ריצפה</v>
      </c>
      <c r="D17" s="5" t="str">
        <f>IF(A17="","",IF(DataSheet!J18=0,"פריט ללא הבהרה",DataSheet!J18))</f>
        <v>פריט ללא הבהרה</v>
      </c>
      <c r="E17">
        <f>IF(DataSheet!B18&lt;&gt;0,DataSheet!B18,"")</f>
        <v>1</v>
      </c>
      <c r="F17" t="str">
        <f>IF(DataSheet!F18&lt;&gt;0,DataSheet!F18,"")</f>
        <v>מ3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WE020081</v>
      </c>
      <c r="B18" s="4" t="str">
        <f>IF(DataSheet!D19&lt;&gt;0,DataSheet!D19,"")</f>
        <v>קירות בטון בעובי 30 ס"מ</v>
      </c>
      <c r="C18" s="4" t="str">
        <f>IF(DataSheet!E19&lt;&gt;0,DataSheet!E19,"")</f>
        <v>קירות בטון ב-30 (שקיעה ''5, חשיפה 2-4) בעובי 30 ס"מ</v>
      </c>
      <c r="D18" s="5" t="str">
        <f>IF(A18="","",IF(DataSheet!J19=0,"פריט ללא הבהרה",DataSheet!J19))</f>
        <v>פריט ללא הבהרה</v>
      </c>
      <c r="E18">
        <f>IF(DataSheet!B19&lt;&gt;0,DataSheet!B19,"")</f>
        <v>1</v>
      </c>
      <c r="F18" t="str">
        <f>IF(DataSheet!F19&lt;&gt;0,DataSheet!F19,"")</f>
        <v>מ2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WE050124</v>
      </c>
      <c r="B19" s="4" t="str">
        <f>IF(DataSheet!D20&lt;&gt;0,DataSheet!D20,"")</f>
        <v>ייצור והתקנה מסגרת מפרופיל פלדה לשוחות במידות משתנם שמעוגנת</v>
      </c>
      <c r="C19" s="4" t="str">
        <f>IF(DataSheet!E20&lt;&gt;0,DataSheet!E20,"")</f>
        <v>ייצור והתקנה מסגרת מפרופיל פלדה לשוחות במידות משתנם שמעוגנת לבטון ע"י פלחים בצורת Y לפי תוכנית ומפרט כולל ייצור אספקה</v>
      </c>
      <c r="D19" s="5" t="str">
        <f>IF(A19="","",IF(DataSheet!J20=0,"פריט ללא הבהרה",DataSheet!J20))</f>
        <v>6.1.653</v>
      </c>
      <c r="E19">
        <f>IF(DataSheet!B20&lt;&gt;0,DataSheet!B20,"")</f>
        <v>250</v>
      </c>
      <c r="F19" t="str">
        <f>IF(DataSheet!F20&lt;&gt;0,DataSheet!F20,"")</f>
        <v>ק'ג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>WE050125</v>
      </c>
      <c r="B20" s="4" t="str">
        <f>IF(DataSheet!D21&lt;&gt;0,DataSheet!D21,"")</f>
        <v>ייצור ואספקה והתקנה מכסה לשוחת קבלים כולל מסגרת מעוגנת</v>
      </c>
      <c r="C20" s="4" t="str">
        <f>IF(DataSheet!E21&lt;&gt;0,DataSheet!E21,"")</f>
        <v>ייצור ואספקה והתקנה מכסה לשוחת קבלים כולל מסגרת מעוגנת לבטון עם פלאחים Y בהתאם למידות של השוחה שבתוכנית עשוי מפח מרוג</v>
      </c>
      <c r="D20" s="5" t="str">
        <f>IF(A20="","",IF(DataSheet!J21=0,"פריט ללא הבהרה",DataSheet!J21))</f>
        <v>6.1.654</v>
      </c>
      <c r="E20">
        <f>IF(DataSheet!B21&lt;&gt;0,DataSheet!B21,"")</f>
        <v>350</v>
      </c>
      <c r="F20" t="str">
        <f>IF(DataSheet!F21&lt;&gt;0,DataSheet!F21,"")</f>
        <v>ק'ג</v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>WE050001</v>
      </c>
      <c r="B21" s="4" t="str">
        <f>IF(DataSheet!D22&lt;&gt;0,DataSheet!D22,"")</f>
        <v>קונסטרקציית פלדה ממשקל של 500 עד 2,000 ק''ג</v>
      </c>
      <c r="C21" s="4" t="str">
        <f>IF(DataSheet!E22&lt;&gt;0,DataSheet!E22,"")</f>
        <v>קונסטרוקציית פלדה מפרופילים, פחי קשר, פחי עיגון ברגים ואומים מגולוונים במשקל עד 2 טון כולל צביעה.</v>
      </c>
      <c r="D21" s="5" t="str">
        <f>IF(A21="","",IF(DataSheet!J22=0,"פריט ללא הבהרה",DataSheet!J22))</f>
        <v>6.1.125</v>
      </c>
      <c r="E21">
        <f>IF(DataSheet!B22&lt;&gt;0,DataSheet!B22,"")</f>
        <v>200</v>
      </c>
      <c r="F21" t="str">
        <f>IF(DataSheet!F22&lt;&gt;0,DataSheet!F22,"")</f>
        <v>ק'ג</v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>WE020113</v>
      </c>
      <c r="B22" s="4" t="str">
        <f>IF(DataSheet!D23&lt;&gt;0,DataSheet!D23,"")</f>
        <v>התקנה של שרוולים מצינורות P.V.C בקוטר "1 ,"2 ,"3, "4, "5</v>
      </c>
      <c r="C22" s="4" t="str">
        <f>IF(DataSheet!E23&lt;&gt;0,DataSheet!E23,"")</f>
        <v>אספקה והתקנה של שרוולים שונים מצינורות P.V.C בקוטר "1 ,"2 ,"3, "4, "5 באורכים שונים מבטונים בבטון. המדידה נטו לפי אורך</v>
      </c>
      <c r="D22" s="5" t="str">
        <f>IF(A22="","",IF(DataSheet!J23=0,"פריט ללא הבהרה",DataSheet!J23))</f>
        <v>6.1.365</v>
      </c>
      <c r="E22">
        <f>IF(DataSheet!B23&lt;&gt;0,DataSheet!B23,"")</f>
        <v>70</v>
      </c>
      <c r="F22" t="str">
        <f>IF(DataSheet!F23&lt;&gt;0,DataSheet!F23,"")</f>
        <v>מטר</v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>WE020114</v>
      </c>
      <c r="B23" s="4" t="str">
        <f>IF(DataSheet!D24&lt;&gt;0,DataSheet!D24,"")</f>
        <v>התקנה של שרוולים מצינורות P.V.C בקוטר "6 ,"8 ,"10,</v>
      </c>
      <c r="C23" s="4" t="str">
        <f>IF(DataSheet!E24&lt;&gt;0,DataSheet!E24,"")</f>
        <v>אספקה והתקנה של שרוולים שונים מצינורות P.V.C בקוטר "6, "8, "10 באורכים שונים מבטונים בבטון. המדידה נטו לפי אורך</v>
      </c>
      <c r="D23" s="5" t="str">
        <f>IF(A23="","",IF(DataSheet!J24=0,"פריט ללא הבהרה",DataSheet!J24))</f>
        <v>6.1.366</v>
      </c>
      <c r="E23">
        <f>IF(DataSheet!B24&lt;&gt;0,DataSheet!B24,"")</f>
        <v>70</v>
      </c>
      <c r="F23" t="str">
        <f>IF(DataSheet!F24&lt;&gt;0,DataSheet!F24,"")</f>
        <v>מטר</v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>WE100002</v>
      </c>
      <c r="B24" s="4" t="str">
        <f>IF(DataSheet!D25&lt;&gt;0,DataSheet!D25,"")</f>
        <v>פועל בניין מקצועי</v>
      </c>
      <c r="C24" s="4" t="str">
        <f>IF(DataSheet!E25&lt;&gt;0,DataSheet!E25,"")</f>
        <v>פועל בנין מקצועי כולל כלים ידנים</v>
      </c>
      <c r="D24" s="5" t="str">
        <f>IF(A24="","",IF(DataSheet!J25=0,"פריט ללא הבהרה",DataSheet!J25))</f>
        <v>6.5.22</v>
      </c>
      <c r="E24">
        <f>IF(DataSheet!B25&lt;&gt;0,DataSheet!B25,"")</f>
        <v>56</v>
      </c>
      <c r="F24" t="str">
        <f>IF(DataSheet!F25&lt;&gt;0,DataSheet!F25,"")</f>
        <v>ש'ע</v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>WE100003</v>
      </c>
      <c r="B25" s="4" t="str">
        <f>IF(DataSheet!D26&lt;&gt;0,DataSheet!D26,"")</f>
        <v>פועל בנין פשוט</v>
      </c>
      <c r="C25" s="4" t="str">
        <f>IF(DataSheet!E26&lt;&gt;0,DataSheet!E26,"")</f>
        <v>פועל בנין פשוט כולל כלים ידנים</v>
      </c>
      <c r="D25" s="5" t="str">
        <f>IF(A25="","",IF(DataSheet!J26=0,"פריט ללא הבהרה",DataSheet!J26))</f>
        <v>6.5.23</v>
      </c>
      <c r="E25">
        <f>IF(DataSheet!B26&lt;&gt;0,DataSheet!B26,"")</f>
        <v>56</v>
      </c>
      <c r="F25" t="str">
        <f>IF(DataSheet!F26&lt;&gt;0,DataSheet!F26,"")</f>
        <v>ש'ע</v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>WE090019</v>
      </c>
      <c r="B26" s="4" t="str">
        <f>IF(DataSheet!D27&lt;&gt;0,DataSheet!D27,"")</f>
        <v>מיני מחפרון זחלי + כף 20-40 ס"מ פטיש שבירה ומקדח קרקע</v>
      </c>
      <c r="C26" s="4" t="str">
        <f>IF(DataSheet!E27&lt;&gt;0,DataSheet!E27,"")</f>
        <v>מיני מחפרון זחלי + כף 20-40 ס"מ פטיש שבירה ומקדח קרקע - דגם פלג'וב מ-1990 כולל הובלה ומפעיל</v>
      </c>
      <c r="D26" s="5" t="str">
        <f>IF(A26="","",IF(DataSheet!J27=0,"פריט ללא הבהרה",DataSheet!J27))</f>
        <v>6.5.38</v>
      </c>
      <c r="E26">
        <f>IF(DataSheet!B27&lt;&gt;0,DataSheet!B27,"")</f>
        <v>56</v>
      </c>
      <c r="F26" t="str">
        <f>IF(DataSheet!F27&lt;&gt;0,DataSheet!F27,"")</f>
        <v>ש'ע</v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2"/>
  <dimension ref="A1:DC27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250031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S2" t="s">
        <v>185</v>
      </c>
      <c r="T2" t="s">
        <v>186</v>
      </c>
      <c r="U2" t="s">
        <v>187</v>
      </c>
      <c r="V2" t="s">
        <v>188</v>
      </c>
      <c r="Y2" t="s">
        <v>189</v>
      </c>
      <c r="Z2" t="s">
        <v>190</v>
      </c>
      <c r="AB2" t="s">
        <v>191</v>
      </c>
      <c r="AC2" t="s">
        <v>192</v>
      </c>
      <c r="AD2" s="11">
        <v>248627</v>
      </c>
      <c r="AE2" t="s">
        <v>193</v>
      </c>
      <c r="AF2" t="s">
        <v>194</v>
      </c>
      <c r="AG2" t="s">
        <v>195</v>
      </c>
      <c r="AH2" t="s">
        <v>196</v>
      </c>
      <c r="AL2" t="s">
        <v>181</v>
      </c>
      <c r="AM2" s="2">
        <v>46226.487500000003</v>
      </c>
      <c r="AN2" t="s">
        <v>197</v>
      </c>
      <c r="AQ2" s="11">
        <v>2</v>
      </c>
      <c r="AR2" t="s">
        <v>198</v>
      </c>
      <c r="AS2" s="11">
        <v>3</v>
      </c>
      <c r="AT2" t="s">
        <v>199</v>
      </c>
      <c r="BD2" t="s">
        <v>200</v>
      </c>
      <c r="BE2" t="s">
        <v>201</v>
      </c>
      <c r="BG2" t="s">
        <v>202</v>
      </c>
      <c r="BI2" t="s">
        <v>203</v>
      </c>
      <c r="BK2" t="s">
        <v>204</v>
      </c>
      <c r="BL2" t="s">
        <v>205</v>
      </c>
      <c r="BN2" t="s">
        <v>206</v>
      </c>
      <c r="BO2" t="s">
        <v>202</v>
      </c>
      <c r="BQ2" t="s">
        <v>207</v>
      </c>
      <c r="BS2" t="s">
        <v>208</v>
      </c>
      <c r="BV2" t="s">
        <v>209</v>
      </c>
      <c r="CA2" s="11">
        <v>3</v>
      </c>
      <c r="CB2" t="s">
        <v>210</v>
      </c>
      <c r="CD2" t="s">
        <v>185</v>
      </c>
      <c r="CG2" s="11">
        <v>0</v>
      </c>
      <c r="CH2" t="s">
        <v>211</v>
      </c>
      <c r="CJ2" t="s">
        <v>182</v>
      </c>
      <c r="CM2" t="s">
        <v>182</v>
      </c>
      <c r="CN2" s="11">
        <v>0</v>
      </c>
      <c r="CO2" s="11">
        <v>293379.86</v>
      </c>
      <c r="CP2" s="11">
        <v>293379.86</v>
      </c>
      <c r="CQ2" t="s">
        <v>182</v>
      </c>
      <c r="CV2" t="s">
        <v>212</v>
      </c>
      <c r="CX2" t="s">
        <v>213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214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215</v>
      </c>
      <c r="BT3" t="s">
        <v>216</v>
      </c>
      <c r="BU3" t="s">
        <v>217</v>
      </c>
      <c r="BV3" t="s">
        <v>218</v>
      </c>
      <c r="BW3" t="s">
        <v>219</v>
      </c>
      <c r="BX3" t="s">
        <v>220</v>
      </c>
      <c r="BY3" t="s">
        <v>221</v>
      </c>
      <c r="BZ3" t="s">
        <v>222</v>
      </c>
      <c r="CA3" t="s">
        <v>223</v>
      </c>
      <c r="CB3" t="s">
        <v>224</v>
      </c>
    </row>
    <row r="4" spans="1:107" x14ac:dyDescent="0.2">
      <c r="A4" s="1" t="s">
        <v>225</v>
      </c>
      <c r="C4" t="s">
        <v>226</v>
      </c>
      <c r="D4" t="s">
        <v>227</v>
      </c>
      <c r="E4" t="s">
        <v>205</v>
      </c>
      <c r="F4" t="s">
        <v>228</v>
      </c>
      <c r="G4" t="s">
        <v>229</v>
      </c>
      <c r="J4" t="s">
        <v>192</v>
      </c>
      <c r="K4" t="s">
        <v>195</v>
      </c>
      <c r="L4" s="1">
        <v>46223</v>
      </c>
      <c r="M4" t="s">
        <v>230</v>
      </c>
      <c r="N4" t="s">
        <v>231</v>
      </c>
      <c r="O4" t="s">
        <v>201</v>
      </c>
      <c r="P4" t="s">
        <v>232</v>
      </c>
      <c r="Q4" t="s">
        <v>233</v>
      </c>
      <c r="R4" t="s">
        <v>234</v>
      </c>
      <c r="V4" t="s">
        <v>235</v>
      </c>
      <c r="W4" t="s">
        <v>179</v>
      </c>
      <c r="X4" t="s">
        <v>202</v>
      </c>
      <c r="Y4" t="s">
        <v>236</v>
      </c>
      <c r="Z4" t="s">
        <v>237</v>
      </c>
      <c r="AA4" t="s">
        <v>231</v>
      </c>
      <c r="AB4" t="s">
        <v>179</v>
      </c>
      <c r="AD4" s="11">
        <v>0</v>
      </c>
      <c r="AF4" t="s">
        <v>238</v>
      </c>
      <c r="AI4" s="1">
        <v>0</v>
      </c>
      <c r="AK4" s="1">
        <v>46223</v>
      </c>
      <c r="AL4" s="1">
        <v>46223</v>
      </c>
      <c r="AM4" s="1">
        <v>46223</v>
      </c>
      <c r="AQ4" s="11">
        <v>0</v>
      </c>
      <c r="AR4" s="11">
        <v>37721</v>
      </c>
      <c r="AS4" s="11">
        <v>248627</v>
      </c>
      <c r="AU4" t="s">
        <v>229</v>
      </c>
      <c r="AV4" t="s">
        <v>195</v>
      </c>
      <c r="AW4" t="s">
        <v>182</v>
      </c>
      <c r="AX4" t="s">
        <v>239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240</v>
      </c>
      <c r="BY4" t="s">
        <v>241</v>
      </c>
      <c r="BZ4" t="s">
        <v>242</v>
      </c>
      <c r="CA4" s="11">
        <v>0</v>
      </c>
      <c r="CB4" t="s">
        <v>243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244</v>
      </c>
      <c r="B6" s="11">
        <v>5</v>
      </c>
      <c r="C6" s="11">
        <v>100</v>
      </c>
      <c r="D6" t="s">
        <v>245</v>
      </c>
      <c r="E6" t="s">
        <v>245</v>
      </c>
      <c r="F6" t="s">
        <v>246</v>
      </c>
      <c r="G6" s="11">
        <v>500</v>
      </c>
      <c r="H6" t="s">
        <v>195</v>
      </c>
      <c r="I6" s="11">
        <v>5</v>
      </c>
    </row>
    <row r="7" spans="1:107" x14ac:dyDescent="0.2">
      <c r="A7" s="1" t="s">
        <v>247</v>
      </c>
      <c r="B7" s="11">
        <v>250</v>
      </c>
      <c r="C7" s="11">
        <v>110</v>
      </c>
      <c r="D7" t="s">
        <v>248</v>
      </c>
      <c r="E7" t="s">
        <v>249</v>
      </c>
      <c r="F7" t="s">
        <v>246</v>
      </c>
      <c r="G7" s="11">
        <v>27500</v>
      </c>
      <c r="H7" t="s">
        <v>195</v>
      </c>
      <c r="I7" s="11">
        <v>250</v>
      </c>
      <c r="J7" t="s">
        <v>250</v>
      </c>
    </row>
    <row r="8" spans="1:107" x14ac:dyDescent="0.2">
      <c r="A8" s="1" t="s">
        <v>251</v>
      </c>
      <c r="B8" s="11">
        <v>170</v>
      </c>
      <c r="C8" s="11">
        <v>208</v>
      </c>
      <c r="D8" t="s">
        <v>252</v>
      </c>
      <c r="E8" t="s">
        <v>253</v>
      </c>
      <c r="F8" t="s">
        <v>246</v>
      </c>
      <c r="G8" s="11">
        <v>35360</v>
      </c>
      <c r="H8" t="s">
        <v>195</v>
      </c>
      <c r="I8" s="11">
        <v>170</v>
      </c>
      <c r="J8" t="s">
        <v>254</v>
      </c>
    </row>
    <row r="9" spans="1:107" x14ac:dyDescent="0.2">
      <c r="A9" s="1" t="s">
        <v>255</v>
      </c>
      <c r="B9" s="11">
        <v>96</v>
      </c>
      <c r="C9" s="11">
        <v>61</v>
      </c>
      <c r="D9" t="s">
        <v>256</v>
      </c>
      <c r="E9" t="s">
        <v>257</v>
      </c>
      <c r="F9" t="s">
        <v>258</v>
      </c>
      <c r="G9" s="11">
        <v>5856</v>
      </c>
      <c r="H9" t="s">
        <v>195</v>
      </c>
      <c r="I9" s="11">
        <v>96</v>
      </c>
      <c r="J9" t="s">
        <v>259</v>
      </c>
    </row>
    <row r="10" spans="1:107" x14ac:dyDescent="0.2">
      <c r="A10" s="1" t="s">
        <v>260</v>
      </c>
      <c r="B10" s="11">
        <v>3</v>
      </c>
      <c r="C10" s="11">
        <v>5490</v>
      </c>
      <c r="D10" t="s">
        <v>261</v>
      </c>
      <c r="E10" t="s">
        <v>261</v>
      </c>
      <c r="F10" t="s">
        <v>262</v>
      </c>
      <c r="G10" s="11">
        <v>16470</v>
      </c>
      <c r="H10" t="s">
        <v>195</v>
      </c>
      <c r="I10" s="11">
        <v>3</v>
      </c>
      <c r="J10" t="s">
        <v>263</v>
      </c>
    </row>
    <row r="11" spans="1:107" x14ac:dyDescent="0.2">
      <c r="A11" s="1" t="s">
        <v>264</v>
      </c>
      <c r="B11" s="11">
        <v>2</v>
      </c>
      <c r="C11" s="11">
        <v>5620</v>
      </c>
      <c r="D11" t="s">
        <v>265</v>
      </c>
      <c r="E11" t="s">
        <v>265</v>
      </c>
      <c r="F11" t="s">
        <v>262</v>
      </c>
      <c r="G11" s="11">
        <v>11240</v>
      </c>
      <c r="H11" t="s">
        <v>195</v>
      </c>
      <c r="I11" s="11">
        <v>2</v>
      </c>
      <c r="J11" t="s">
        <v>266</v>
      </c>
    </row>
    <row r="12" spans="1:107" x14ac:dyDescent="0.2">
      <c r="A12" s="1" t="s">
        <v>267</v>
      </c>
      <c r="B12" s="11">
        <v>75</v>
      </c>
      <c r="C12" s="11">
        <v>70</v>
      </c>
      <c r="D12" t="s">
        <v>268</v>
      </c>
      <c r="E12" t="s">
        <v>269</v>
      </c>
      <c r="F12" t="s">
        <v>270</v>
      </c>
      <c r="G12" s="11">
        <v>5250</v>
      </c>
      <c r="H12" t="s">
        <v>195</v>
      </c>
      <c r="I12" s="11">
        <v>75</v>
      </c>
      <c r="J12" t="s">
        <v>271</v>
      </c>
    </row>
    <row r="13" spans="1:107" x14ac:dyDescent="0.2">
      <c r="A13" s="1" t="s">
        <v>272</v>
      </c>
      <c r="B13" s="11">
        <v>63</v>
      </c>
      <c r="C13" s="11">
        <v>430</v>
      </c>
      <c r="D13" t="s">
        <v>273</v>
      </c>
      <c r="E13" t="s">
        <v>274</v>
      </c>
      <c r="F13" t="s">
        <v>258</v>
      </c>
      <c r="G13" s="11">
        <v>27090</v>
      </c>
      <c r="H13" t="s">
        <v>195</v>
      </c>
      <c r="I13" s="11">
        <v>63</v>
      </c>
      <c r="J13" t="s">
        <v>275</v>
      </c>
    </row>
    <row r="14" spans="1:107" x14ac:dyDescent="0.2">
      <c r="A14" s="1" t="s">
        <v>276</v>
      </c>
      <c r="B14" s="11">
        <v>32</v>
      </c>
      <c r="C14" s="11">
        <v>659</v>
      </c>
      <c r="D14" t="s">
        <v>277</v>
      </c>
      <c r="E14" t="s">
        <v>278</v>
      </c>
      <c r="F14" t="s">
        <v>258</v>
      </c>
      <c r="G14" s="11">
        <v>21088</v>
      </c>
      <c r="H14" t="s">
        <v>195</v>
      </c>
      <c r="I14" s="11">
        <v>32</v>
      </c>
      <c r="J14" t="s">
        <v>279</v>
      </c>
    </row>
    <row r="15" spans="1:107" x14ac:dyDescent="0.2">
      <c r="A15" s="1" t="s">
        <v>280</v>
      </c>
      <c r="B15" s="11">
        <v>9</v>
      </c>
      <c r="C15" s="11">
        <v>1970</v>
      </c>
      <c r="D15" t="s">
        <v>281</v>
      </c>
      <c r="E15" t="s">
        <v>281</v>
      </c>
      <c r="F15" t="s">
        <v>246</v>
      </c>
      <c r="G15" s="11">
        <v>17730</v>
      </c>
      <c r="H15" t="s">
        <v>195</v>
      </c>
      <c r="I15" s="11">
        <v>9</v>
      </c>
    </row>
    <row r="16" spans="1:107" x14ac:dyDescent="0.2">
      <c r="A16" s="1" t="s">
        <v>282</v>
      </c>
      <c r="B16" s="11">
        <v>75</v>
      </c>
      <c r="C16" s="11">
        <v>80</v>
      </c>
      <c r="D16" t="s">
        <v>283</v>
      </c>
      <c r="E16" t="s">
        <v>284</v>
      </c>
      <c r="F16" t="s">
        <v>270</v>
      </c>
      <c r="G16" s="11">
        <v>6000</v>
      </c>
      <c r="H16" t="s">
        <v>195</v>
      </c>
      <c r="I16" s="11">
        <v>75</v>
      </c>
    </row>
    <row r="17" spans="1:10" x14ac:dyDescent="0.2">
      <c r="A17" s="1" t="s">
        <v>285</v>
      </c>
      <c r="B17" s="11">
        <v>45</v>
      </c>
      <c r="C17" s="11">
        <v>70</v>
      </c>
      <c r="D17" t="s">
        <v>286</v>
      </c>
      <c r="E17" t="s">
        <v>287</v>
      </c>
      <c r="F17" t="s">
        <v>93</v>
      </c>
      <c r="G17" s="11">
        <v>3150</v>
      </c>
      <c r="H17" t="s">
        <v>195</v>
      </c>
      <c r="I17" s="11">
        <v>45</v>
      </c>
      <c r="J17" t="s">
        <v>288</v>
      </c>
    </row>
    <row r="18" spans="1:10" x14ac:dyDescent="0.2">
      <c r="A18" s="1" t="s">
        <v>289</v>
      </c>
      <c r="B18" s="11">
        <v>1</v>
      </c>
      <c r="C18" s="11">
        <v>823</v>
      </c>
      <c r="D18" t="s">
        <v>290</v>
      </c>
      <c r="E18" t="s">
        <v>290</v>
      </c>
      <c r="F18" t="s">
        <v>246</v>
      </c>
      <c r="G18" s="11">
        <v>823</v>
      </c>
      <c r="H18" t="s">
        <v>195</v>
      </c>
      <c r="I18" s="11">
        <v>1</v>
      </c>
    </row>
    <row r="19" spans="1:10" x14ac:dyDescent="0.2">
      <c r="A19" s="1" t="s">
        <v>291</v>
      </c>
      <c r="B19" s="11">
        <v>1</v>
      </c>
      <c r="C19" s="11">
        <v>1930</v>
      </c>
      <c r="D19" t="s">
        <v>292</v>
      </c>
      <c r="E19" t="s">
        <v>293</v>
      </c>
      <c r="F19" t="s">
        <v>258</v>
      </c>
      <c r="G19" s="11">
        <v>1930</v>
      </c>
      <c r="H19" t="s">
        <v>195</v>
      </c>
      <c r="I19" s="11">
        <v>1</v>
      </c>
    </row>
    <row r="20" spans="1:10" x14ac:dyDescent="0.2">
      <c r="A20" s="1" t="s">
        <v>294</v>
      </c>
      <c r="B20" s="11">
        <v>250</v>
      </c>
      <c r="C20" s="11">
        <v>30</v>
      </c>
      <c r="D20" t="s">
        <v>295</v>
      </c>
      <c r="E20" t="s">
        <v>296</v>
      </c>
      <c r="F20" t="s">
        <v>297</v>
      </c>
      <c r="G20" s="11">
        <v>7500</v>
      </c>
      <c r="H20" t="s">
        <v>195</v>
      </c>
      <c r="I20" s="11">
        <v>250</v>
      </c>
      <c r="J20" t="s">
        <v>298</v>
      </c>
    </row>
    <row r="21" spans="1:10" x14ac:dyDescent="0.2">
      <c r="A21" s="1" t="s">
        <v>299</v>
      </c>
      <c r="B21" s="11">
        <v>350</v>
      </c>
      <c r="C21" s="11">
        <v>50</v>
      </c>
      <c r="D21" t="s">
        <v>300</v>
      </c>
      <c r="E21" t="s">
        <v>301</v>
      </c>
      <c r="F21" t="s">
        <v>297</v>
      </c>
      <c r="G21" s="11">
        <v>17500</v>
      </c>
      <c r="H21" t="s">
        <v>195</v>
      </c>
      <c r="I21" s="11">
        <v>350</v>
      </c>
      <c r="J21" t="s">
        <v>302</v>
      </c>
    </row>
    <row r="22" spans="1:10" x14ac:dyDescent="0.2">
      <c r="A22" s="1" t="s">
        <v>303</v>
      </c>
      <c r="B22" s="11">
        <v>200</v>
      </c>
      <c r="C22" s="11">
        <v>25</v>
      </c>
      <c r="D22" t="s">
        <v>304</v>
      </c>
      <c r="E22" t="s">
        <v>305</v>
      </c>
      <c r="F22" t="s">
        <v>297</v>
      </c>
      <c r="G22" s="11">
        <v>5000</v>
      </c>
      <c r="H22" t="s">
        <v>195</v>
      </c>
      <c r="I22" s="11">
        <v>200</v>
      </c>
      <c r="J22" t="s">
        <v>306</v>
      </c>
    </row>
    <row r="23" spans="1:10" x14ac:dyDescent="0.2">
      <c r="A23" s="1" t="s">
        <v>307</v>
      </c>
      <c r="B23" s="11">
        <v>70</v>
      </c>
      <c r="C23" s="11">
        <v>100</v>
      </c>
      <c r="D23" t="s">
        <v>308</v>
      </c>
      <c r="E23" t="s">
        <v>309</v>
      </c>
      <c r="F23" t="s">
        <v>270</v>
      </c>
      <c r="G23" s="11">
        <v>7000</v>
      </c>
      <c r="H23" t="s">
        <v>195</v>
      </c>
      <c r="I23" s="11">
        <v>70</v>
      </c>
      <c r="J23" t="s">
        <v>310</v>
      </c>
    </row>
    <row r="24" spans="1:10" x14ac:dyDescent="0.2">
      <c r="A24" s="1" t="s">
        <v>311</v>
      </c>
      <c r="B24" s="11">
        <v>70</v>
      </c>
      <c r="C24" s="11">
        <v>100</v>
      </c>
      <c r="D24" t="s">
        <v>312</v>
      </c>
      <c r="E24" t="s">
        <v>313</v>
      </c>
      <c r="F24" t="s">
        <v>270</v>
      </c>
      <c r="G24" s="11">
        <v>7000</v>
      </c>
      <c r="H24" t="s">
        <v>195</v>
      </c>
      <c r="I24" s="11">
        <v>70</v>
      </c>
      <c r="J24" t="s">
        <v>314</v>
      </c>
    </row>
    <row r="25" spans="1:10" x14ac:dyDescent="0.2">
      <c r="A25" s="1" t="s">
        <v>315</v>
      </c>
      <c r="B25" s="11">
        <v>56</v>
      </c>
      <c r="C25" s="11">
        <v>100</v>
      </c>
      <c r="D25" t="s">
        <v>316</v>
      </c>
      <c r="E25" t="s">
        <v>317</v>
      </c>
      <c r="F25" t="s">
        <v>318</v>
      </c>
      <c r="G25" s="11">
        <v>5600</v>
      </c>
      <c r="H25" t="s">
        <v>195</v>
      </c>
      <c r="I25" s="11">
        <v>56</v>
      </c>
      <c r="J25" t="s">
        <v>319</v>
      </c>
    </row>
    <row r="26" spans="1:10" x14ac:dyDescent="0.2">
      <c r="A26" s="1" t="s">
        <v>320</v>
      </c>
      <c r="B26" s="11">
        <v>56</v>
      </c>
      <c r="C26" s="11">
        <v>90</v>
      </c>
      <c r="D26" t="s">
        <v>321</v>
      </c>
      <c r="E26" t="s">
        <v>322</v>
      </c>
      <c r="F26" t="s">
        <v>318</v>
      </c>
      <c r="G26" s="11">
        <v>5040</v>
      </c>
      <c r="H26" t="s">
        <v>195</v>
      </c>
      <c r="I26" s="11">
        <v>56</v>
      </c>
      <c r="J26" t="s">
        <v>323</v>
      </c>
    </row>
    <row r="27" spans="1:10" x14ac:dyDescent="0.2">
      <c r="A27" s="1" t="s">
        <v>324</v>
      </c>
      <c r="B27" s="11">
        <v>56</v>
      </c>
      <c r="C27" s="11">
        <v>250</v>
      </c>
      <c r="D27" t="s">
        <v>325</v>
      </c>
      <c r="E27" t="s">
        <v>326</v>
      </c>
      <c r="F27" t="s">
        <v>318</v>
      </c>
      <c r="G27" s="11">
        <v>14000</v>
      </c>
      <c r="H27" t="s">
        <v>195</v>
      </c>
      <c r="I27" s="11">
        <v>56</v>
      </c>
      <c r="J27" t="s">
        <v>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טל קמר</cp:lastModifiedBy>
  <dcterms:created xsi:type="dcterms:W3CDTF">2022-02-08T14:14:28Z</dcterms:created>
  <dcterms:modified xsi:type="dcterms:W3CDTF">2026-07-23T09:45:48Z</dcterms:modified>
</cp:coreProperties>
</file>